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PLANILHA ORÇAMENTÁRIA" sheetId="1" r:id="rId1"/>
  </sheets>
  <definedNames>
    <definedName name="_xlnm.Print_Area" localSheetId="0">'PLANILHA ORÇAMENTÁRIA'!$A$1:$J$30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3" i="1"/>
  <c r="I13" s="1"/>
  <c r="I12"/>
  <c r="H12"/>
  <c r="H11"/>
  <c r="I11" s="1"/>
  <c r="I10" s="1"/>
  <c r="I8"/>
  <c r="I7" s="1"/>
  <c r="H8"/>
  <c r="I16" l="1"/>
</calcChain>
</file>

<file path=xl/sharedStrings.xml><?xml version="1.0" encoding="utf-8"?>
<sst xmlns="http://schemas.openxmlformats.org/spreadsheetml/2006/main" count="38" uniqueCount="33">
  <si>
    <t>OBRA: INFRAESTRUTURA URBANA COM RECAPEAMENTO ASFÁLTICO NA RUA MAJOR EUZÉBIO DE MORAES CUNHA</t>
  </si>
  <si>
    <r>
      <rPr>
        <b/>
        <sz val="11"/>
        <color rgb="FF000000"/>
        <rFont val="Arial"/>
        <family val="2"/>
        <charset val="1"/>
      </rPr>
      <t>FONTE :</t>
    </r>
    <r>
      <rPr>
        <sz val="11"/>
        <color rgb="FF000000"/>
        <rFont val="Arial"/>
        <family val="2"/>
        <charset val="1"/>
      </rPr>
      <t xml:space="preserve"> CDHU 184   </t>
    </r>
    <r>
      <rPr>
        <b/>
        <sz val="11"/>
        <color rgb="FF000000"/>
        <rFont val="Arial"/>
        <family val="2"/>
        <charset val="1"/>
      </rPr>
      <t xml:space="preserve">      </t>
    </r>
    <r>
      <rPr>
        <sz val="11"/>
        <color rgb="FF000000"/>
        <rFont val="Arial"/>
        <family val="2"/>
        <charset val="1"/>
      </rPr>
      <t xml:space="preserve">COM DESONERAÇÃO  </t>
    </r>
    <r>
      <rPr>
        <b/>
        <sz val="11"/>
        <color rgb="FF000000"/>
        <rFont val="Arial"/>
        <family val="2"/>
        <charset val="1"/>
      </rPr>
      <t xml:space="preserve">      DATA - BASE:</t>
    </r>
    <r>
      <rPr>
        <sz val="11"/>
        <color rgb="FF000000"/>
        <rFont val="Arial"/>
        <family val="2"/>
        <charset val="1"/>
      </rPr>
      <t xml:space="preserve"> NOV/2021     </t>
    </r>
    <r>
      <rPr>
        <b/>
        <sz val="11"/>
        <color rgb="FF000000"/>
        <rFont val="Arial"/>
        <family val="2"/>
        <charset val="1"/>
      </rPr>
      <t xml:space="preserve"> BDI: </t>
    </r>
    <r>
      <rPr>
        <sz val="11"/>
        <color rgb="FF000000"/>
        <rFont val="Arial"/>
        <family val="2"/>
        <charset val="1"/>
      </rPr>
      <t>25%</t>
    </r>
  </si>
  <si>
    <r>
      <rPr>
        <b/>
        <sz val="11"/>
        <color rgb="FF000000"/>
        <rFont val="Arial"/>
        <family val="2"/>
        <charset val="1"/>
      </rPr>
      <t xml:space="preserve">LEIS SOCIAIS: </t>
    </r>
    <r>
      <rPr>
        <sz val="11"/>
        <color rgb="FF000000"/>
        <rFont val="Arial"/>
        <family val="2"/>
        <charset val="1"/>
      </rPr>
      <t>97,78 %</t>
    </r>
  </si>
  <si>
    <t>END.: RUA MAJOR EUZÉBIO DE MORAES CUNHA – BAIRRO JD. COLINAS</t>
  </si>
  <si>
    <t>PLANILHA ORÇAMENTÁRIA</t>
  </si>
  <si>
    <t>ITEM</t>
  </si>
  <si>
    <t>FONTE</t>
  </si>
  <si>
    <t>CÓDIGO</t>
  </si>
  <si>
    <t>DESCRIÇÃO</t>
  </si>
  <si>
    <t>UNID.</t>
  </si>
  <si>
    <t>QUANT.</t>
  </si>
  <si>
    <t>VALOR UNIT.</t>
  </si>
  <si>
    <t>VALOR C/ BDI 25,00%</t>
  </si>
  <si>
    <t>TOTAL</t>
  </si>
  <si>
    <t>SERVIÇOS PRELIMINARES</t>
  </si>
  <si>
    <t>1.1</t>
  </si>
  <si>
    <t>CDHU</t>
  </si>
  <si>
    <t>02.08.020</t>
  </si>
  <si>
    <t>Placa de identificação para obra (2,5 m x 1,00 m)</t>
  </si>
  <si>
    <t>m²</t>
  </si>
  <si>
    <t>RECAPEAMENTO ASFÁLTICO – RUA  MAJOR EUZÉBIO MORAES CUNHA</t>
  </si>
  <si>
    <t>2.1</t>
  </si>
  <si>
    <t>54.01.410</t>
  </si>
  <si>
    <t>Varrição de pavimento para recapeamento</t>
  </si>
  <si>
    <t>2.2</t>
  </si>
  <si>
    <t>54.03.230</t>
  </si>
  <si>
    <t>Imprimação betuminosa ligante</t>
  </si>
  <si>
    <t>2.3</t>
  </si>
  <si>
    <t>54.03.210</t>
  </si>
  <si>
    <t>Camada de rolamento em concreto betuminoso usinado quente - CBUQ (3,5cm)</t>
  </si>
  <si>
    <t>m³</t>
  </si>
  <si>
    <t>TOTAL GERAL (com BDI 25,00%)</t>
  </si>
  <si>
    <t>Pilar do Sul,03 de Março de 2022</t>
  </si>
</sst>
</file>

<file path=xl/styles.xml><?xml version="1.0" encoding="utf-8"?>
<styleSheet xmlns="http://schemas.openxmlformats.org/spreadsheetml/2006/main">
  <numFmts count="3">
    <numFmt numFmtId="164" formatCode="_-* #,##0.00_-;\-* #,##0.00_-;_-* \-??_-;_-@_-"/>
    <numFmt numFmtId="165" formatCode="_(* #,##0.00_);_(* \(#,##0.00\);_(* \-??_);_(@_)"/>
    <numFmt numFmtId="166" formatCode="[$R$-416]\ #,##0.00;[Red]\-[$R$-416]\ #,##0.00"/>
  </numFmts>
  <fonts count="9">
    <font>
      <sz val="11"/>
      <color rgb="FF000000"/>
      <name val="Calibri"/>
      <family val="2"/>
      <charset val="1"/>
    </font>
    <font>
      <b/>
      <sz val="9.85"/>
      <color rgb="FF000000"/>
      <name val="Times New Roman"/>
      <family val="1"/>
      <charset val="1"/>
    </font>
    <font>
      <sz val="10"/>
      <color rgb="FF000000"/>
      <name val="MS Sans Serif"/>
      <family val="2"/>
      <charset val="1"/>
    </font>
    <font>
      <sz val="10"/>
      <name val="MS Sans Serif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name val="Arial"/>
      <family val="2"/>
      <charset val="1"/>
    </font>
    <font>
      <b/>
      <sz val="10"/>
      <color rgb="FF000000"/>
      <name val="MS Sans Serif"/>
      <family val="2"/>
      <charset val="1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B2B2B2"/>
        <bgColor rgb="FF999999"/>
      </patternFill>
    </fill>
    <fill>
      <patternFill patternType="solid">
        <fgColor rgb="FFCCCCCC"/>
        <bgColor rgb="FFCCCCFF"/>
      </patternFill>
    </fill>
    <fill>
      <patternFill patternType="solid">
        <fgColor rgb="FFEEEEEE"/>
        <bgColor rgb="FFF0F0F0"/>
      </patternFill>
    </fill>
  </fills>
  <borders count="19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1">
    <xf numFmtId="0" fontId="0" fillId="0" borderId="0"/>
    <xf numFmtId="0" fontId="1" fillId="0" borderId="0" applyBorder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164" fontId="8" fillId="0" borderId="0" applyBorder="0" applyProtection="0"/>
    <xf numFmtId="164" fontId="8" fillId="0" borderId="0" applyBorder="0" applyProtection="0"/>
    <xf numFmtId="165" fontId="8" fillId="0" borderId="0" applyBorder="0" applyProtection="0"/>
  </cellStyleXfs>
  <cellXfs count="60">
    <xf numFmtId="0" fontId="0" fillId="0" borderId="0" xfId="0"/>
    <xf numFmtId="0" fontId="2" fillId="0" borderId="0" xfId="2"/>
    <xf numFmtId="49" fontId="2" fillId="0" borderId="0" xfId="2" applyNumberFormat="1" applyAlignment="1">
      <alignment horizontal="center"/>
    </xf>
    <xf numFmtId="0" fontId="2" fillId="0" borderId="0" xfId="2" applyAlignment="1">
      <alignment horizontal="left" wrapText="1"/>
    </xf>
    <xf numFmtId="4" fontId="2" fillId="0" borderId="0" xfId="2" applyNumberFormat="1"/>
    <xf numFmtId="4" fontId="2" fillId="0" borderId="0" xfId="8" applyNumberFormat="1" applyFont="1" applyBorder="1" applyAlignment="1" applyProtection="1">
      <alignment horizontal="right" vertical="center"/>
    </xf>
    <xf numFmtId="0" fontId="4" fillId="0" borderId="1" xfId="2" applyFont="1" applyBorder="1"/>
    <xf numFmtId="0" fontId="4" fillId="0" borderId="2" xfId="2" applyFont="1" applyBorder="1"/>
    <xf numFmtId="49" fontId="4" fillId="0" borderId="2" xfId="2" applyNumberFormat="1" applyFont="1" applyBorder="1" applyAlignment="1">
      <alignment horizontal="center"/>
    </xf>
    <xf numFmtId="0" fontId="4" fillId="0" borderId="2" xfId="2" applyFont="1" applyBorder="1" applyAlignment="1">
      <alignment horizontal="left" wrapText="1"/>
    </xf>
    <xf numFmtId="4" fontId="4" fillId="0" borderId="2" xfId="2" applyNumberFormat="1" applyFont="1" applyBorder="1"/>
    <xf numFmtId="4" fontId="4" fillId="0" borderId="2" xfId="8" applyNumberFormat="1" applyFont="1" applyBorder="1" applyAlignment="1" applyProtection="1">
      <alignment horizontal="right" vertical="center"/>
    </xf>
    <xf numFmtId="4" fontId="4" fillId="0" borderId="3" xfId="2" applyNumberFormat="1" applyFont="1" applyBorder="1"/>
    <xf numFmtId="0" fontId="4" fillId="0" borderId="7" xfId="2" applyFont="1" applyBorder="1"/>
    <xf numFmtId="0" fontId="5" fillId="0" borderId="0" xfId="2" applyFont="1" applyBorder="1" applyAlignment="1">
      <alignment vertical="center" wrapText="1"/>
    </xf>
    <xf numFmtId="49" fontId="5" fillId="0" borderId="0" xfId="2" applyNumberFormat="1" applyFont="1" applyBorder="1" applyAlignment="1">
      <alignment vertical="center" wrapText="1"/>
    </xf>
    <xf numFmtId="49" fontId="5" fillId="0" borderId="8" xfId="8" applyNumberFormat="1" applyFont="1" applyBorder="1" applyAlignment="1" applyProtection="1">
      <alignment horizontal="center" vertical="center"/>
    </xf>
    <xf numFmtId="49" fontId="6" fillId="3" borderId="4" xfId="2" applyNumberFormat="1" applyFont="1" applyFill="1" applyBorder="1" applyAlignment="1">
      <alignment horizontal="center" vertical="center"/>
    </xf>
    <xf numFmtId="49" fontId="6" fillId="3" borderId="9" xfId="2" applyNumberFormat="1" applyFont="1" applyFill="1" applyBorder="1" applyAlignment="1">
      <alignment horizontal="center" vertical="center"/>
    </xf>
    <xf numFmtId="49" fontId="6" fillId="3" borderId="10" xfId="2" applyNumberFormat="1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horizontal="center" vertical="center" wrapText="1"/>
    </xf>
    <xf numFmtId="0" fontId="6" fillId="3" borderId="10" xfId="2" applyFont="1" applyFill="1" applyBorder="1" applyAlignment="1">
      <alignment horizontal="center" vertical="center"/>
    </xf>
    <xf numFmtId="4" fontId="6" fillId="3" borderId="10" xfId="8" applyNumberFormat="1" applyFont="1" applyFill="1" applyBorder="1" applyAlignment="1" applyProtection="1">
      <alignment horizontal="center" vertical="center"/>
    </xf>
    <xf numFmtId="4" fontId="6" fillId="3" borderId="11" xfId="8" applyNumberFormat="1" applyFont="1" applyFill="1" applyBorder="1" applyAlignment="1" applyProtection="1">
      <alignment horizontal="center" vertical="center" wrapText="1"/>
    </xf>
    <xf numFmtId="4" fontId="6" fillId="3" borderId="12" xfId="8" applyNumberFormat="1" applyFont="1" applyFill="1" applyBorder="1" applyAlignment="1" applyProtection="1">
      <alignment horizontal="center" vertical="center"/>
    </xf>
    <xf numFmtId="0" fontId="2" fillId="0" borderId="0" xfId="2" applyAlignment="1">
      <alignment vertical="center"/>
    </xf>
    <xf numFmtId="0" fontId="5" fillId="4" borderId="4" xfId="8" applyNumberFormat="1" applyFont="1" applyFill="1" applyBorder="1" applyAlignment="1" applyProtection="1">
      <alignment horizontal="center"/>
    </xf>
    <xf numFmtId="166" fontId="5" fillId="4" borderId="6" xfId="8" applyNumberFormat="1" applyFont="1" applyFill="1" applyBorder="1" applyAlignment="1" applyProtection="1">
      <alignment horizontal="right"/>
    </xf>
    <xf numFmtId="0" fontId="7" fillId="4" borderId="0" xfId="2" applyFont="1" applyFill="1"/>
    <xf numFmtId="0" fontId="4" fillId="0" borderId="4" xfId="2" applyFont="1" applyBorder="1" applyAlignment="1">
      <alignment horizontal="center"/>
    </xf>
    <xf numFmtId="0" fontId="4" fillId="0" borderId="13" xfId="2" applyFont="1" applyBorder="1" applyAlignment="1">
      <alignment horizontal="center" vertical="center"/>
    </xf>
    <xf numFmtId="164" fontId="4" fillId="0" borderId="5" xfId="8" applyFont="1" applyBorder="1" applyAlignment="1" applyProtection="1">
      <alignment horizontal="right" vertical="center"/>
    </xf>
    <xf numFmtId="164" fontId="4" fillId="0" borderId="5" xfId="8" applyFont="1" applyBorder="1" applyAlignment="1" applyProtection="1">
      <alignment horizontal="left" vertical="center"/>
    </xf>
    <xf numFmtId="164" fontId="4" fillId="0" borderId="5" xfId="8" applyFont="1" applyBorder="1" applyAlignment="1" applyProtection="1">
      <alignment horizontal="center" vertical="center"/>
    </xf>
    <xf numFmtId="164" fontId="4" fillId="0" borderId="5" xfId="8" applyFont="1" applyBorder="1" applyAlignment="1" applyProtection="1">
      <alignment vertical="center"/>
    </xf>
    <xf numFmtId="166" fontId="4" fillId="0" borderId="6" xfId="8" applyNumberFormat="1" applyFont="1" applyBorder="1" applyAlignment="1" applyProtection="1">
      <alignment horizontal="right" vertical="center"/>
    </xf>
    <xf numFmtId="0" fontId="7" fillId="0" borderId="0" xfId="2" applyFont="1"/>
    <xf numFmtId="166" fontId="5" fillId="4" borderId="6" xfId="8" applyNumberFormat="1" applyFont="1" applyFill="1" applyBorder="1" applyAlignment="1" applyProtection="1"/>
    <xf numFmtId="0" fontId="4" fillId="0" borderId="0" xfId="2" applyFont="1" applyBorder="1"/>
    <xf numFmtId="49" fontId="4" fillId="0" borderId="0" xfId="2" applyNumberFormat="1" applyFont="1" applyBorder="1" applyAlignment="1">
      <alignment horizontal="center"/>
    </xf>
    <xf numFmtId="0" fontId="4" fillId="0" borderId="0" xfId="2" applyFont="1" applyBorder="1" applyAlignment="1">
      <alignment horizontal="left" wrapText="1"/>
    </xf>
    <xf numFmtId="4" fontId="4" fillId="0" borderId="0" xfId="2" applyNumberFormat="1" applyFont="1" applyBorder="1"/>
    <xf numFmtId="4" fontId="4" fillId="0" borderId="0" xfId="8" applyNumberFormat="1" applyFont="1" applyBorder="1" applyAlignment="1" applyProtection="1">
      <alignment horizontal="right" vertical="center"/>
    </xf>
    <xf numFmtId="4" fontId="4" fillId="0" borderId="8" xfId="2" applyNumberFormat="1" applyFont="1" applyBorder="1"/>
    <xf numFmtId="0" fontId="4" fillId="0" borderId="16" xfId="2" applyFont="1" applyBorder="1"/>
    <xf numFmtId="0" fontId="4" fillId="0" borderId="17" xfId="2" applyFont="1" applyBorder="1"/>
    <xf numFmtId="49" fontId="4" fillId="0" borderId="17" xfId="2" applyNumberFormat="1" applyFont="1" applyBorder="1" applyAlignment="1">
      <alignment horizontal="center"/>
    </xf>
    <xf numFmtId="0" fontId="4" fillId="0" borderId="17" xfId="2" applyFont="1" applyBorder="1" applyAlignment="1">
      <alignment horizontal="left" wrapText="1"/>
    </xf>
    <xf numFmtId="4" fontId="4" fillId="0" borderId="17" xfId="2" applyNumberFormat="1" applyFont="1" applyBorder="1"/>
    <xf numFmtId="4" fontId="4" fillId="0" borderId="17" xfId="8" applyNumberFormat="1" applyFont="1" applyBorder="1" applyAlignment="1" applyProtection="1">
      <alignment horizontal="right" vertical="center"/>
    </xf>
    <xf numFmtId="4" fontId="4" fillId="0" borderId="18" xfId="2" applyNumberFormat="1" applyFont="1" applyBorder="1"/>
    <xf numFmtId="164" fontId="5" fillId="4" borderId="6" xfId="8" applyFont="1" applyFill="1" applyBorder="1" applyAlignment="1" applyProtection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5" fillId="4" borderId="13" xfId="2" applyFont="1" applyFill="1" applyBorder="1" applyAlignment="1">
      <alignment horizontal="center" wrapText="1"/>
    </xf>
    <xf numFmtId="0" fontId="4" fillId="0" borderId="14" xfId="2" applyFont="1" applyBorder="1" applyAlignment="1">
      <alignment horizontal="center" vertical="center" wrapText="1"/>
    </xf>
    <xf numFmtId="0" fontId="4" fillId="0" borderId="15" xfId="2" applyFont="1" applyBorder="1" applyAlignment="1">
      <alignment horizontal="center" vertical="center"/>
    </xf>
    <xf numFmtId="0" fontId="5" fillId="0" borderId="4" xfId="2" applyFont="1" applyBorder="1" applyAlignment="1">
      <alignment horizontal="left" vertical="center" wrapText="1"/>
    </xf>
    <xf numFmtId="0" fontId="5" fillId="0" borderId="5" xfId="2" applyFont="1" applyBorder="1" applyAlignment="1">
      <alignment horizontal="left" vertical="center" wrapText="1"/>
    </xf>
    <xf numFmtId="49" fontId="5" fillId="0" borderId="6" xfId="8" applyNumberFormat="1" applyFont="1" applyBorder="1" applyAlignment="1" applyProtection="1">
      <alignment vertical="center" wrapText="1"/>
    </xf>
    <xf numFmtId="0" fontId="5" fillId="2" borderId="4" xfId="2" applyFont="1" applyFill="1" applyBorder="1" applyAlignment="1">
      <alignment horizontal="center" vertical="center"/>
    </xf>
  </cellXfs>
  <cellStyles count="11">
    <cellStyle name="Moeda 2" xfId="1"/>
    <cellStyle name="Normal" xfId="0" builtinId="0"/>
    <cellStyle name="Normal 2" xfId="2"/>
    <cellStyle name="Normal 2 2" xfId="3"/>
    <cellStyle name="Normal 2 3" xfId="4"/>
    <cellStyle name="Normal 2_3_-_PLANILHA_MODELO_e_Boletim_CPOS_157" xfId="5"/>
    <cellStyle name="Normal 3" xfId="6"/>
    <cellStyle name="Normal 3 2" xfId="7"/>
    <cellStyle name="Vírgula 2" xfId="8"/>
    <cellStyle name="Vírgula 2 3" xfId="9"/>
    <cellStyle name="Vírgula 3" xfId="1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B2B2B2"/>
      <rgbColor rgb="FF993366"/>
      <rgbColor rgb="FFF0F0F0"/>
      <rgbColor rgb="FFEEEEEE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44546A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282600</xdr:colOff>
      <xdr:row>23</xdr:row>
      <xdr:rowOff>51120</xdr:rowOff>
    </xdr:from>
    <xdr:to>
      <xdr:col>3</xdr:col>
      <xdr:colOff>3107520</xdr:colOff>
      <xdr:row>27</xdr:row>
      <xdr:rowOff>95040</xdr:rowOff>
    </xdr:to>
    <xdr:sp macro="" textlink="">
      <xdr:nvSpPr>
        <xdr:cNvPr id="2" name="CustomShape 1"/>
        <xdr:cNvSpPr/>
      </xdr:nvSpPr>
      <xdr:spPr>
        <a:xfrm>
          <a:off x="2378520" y="5783040"/>
          <a:ext cx="2824920" cy="80604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__________________________________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Jr.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Arial"/>
            </a:rPr>
            <a:t>CREA/SP:5069244515  </a:t>
          </a:r>
          <a:endParaRPr lang="pt-BR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Secretário de Obras, Infr. Urbanismo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 </a:t>
          </a:r>
          <a:r>
            <a:rPr lang="pt-BR" sz="1100" b="0" strike="noStrike" spc="-1">
              <a:solidFill>
                <a:srgbClr val="000000"/>
              </a:solidFill>
              <a:latin typeface="Calibri"/>
            </a:rPr>
            <a:t> 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562059</xdr:colOff>
      <xdr:row>0</xdr:row>
      <xdr:rowOff>65986</xdr:rowOff>
    </xdr:from>
    <xdr:to>
      <xdr:col>6</xdr:col>
      <xdr:colOff>618939</xdr:colOff>
      <xdr:row>0</xdr:row>
      <xdr:rowOff>652426</xdr:rowOff>
    </xdr:to>
    <xdr:pic>
      <xdr:nvPicPr>
        <xdr:cNvPr id="3" name="Imagem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170194" y="65986"/>
          <a:ext cx="7647572" cy="5864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386280</xdr:colOff>
      <xdr:row>23</xdr:row>
      <xdr:rowOff>60480</xdr:rowOff>
    </xdr:from>
    <xdr:to>
      <xdr:col>8</xdr:col>
      <xdr:colOff>388800</xdr:colOff>
      <xdr:row>27</xdr:row>
      <xdr:rowOff>32400</xdr:rowOff>
    </xdr:to>
    <xdr:sp macro="" textlink="">
      <xdr:nvSpPr>
        <xdr:cNvPr id="4" name="CustomShape 1"/>
        <xdr:cNvSpPr/>
      </xdr:nvSpPr>
      <xdr:spPr>
        <a:xfrm>
          <a:off x="7704000" y="5792400"/>
          <a:ext cx="3287160" cy="73404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Neiviton Pereira Da Silva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Técnico em Edificações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2786760</xdr:colOff>
      <xdr:row>23</xdr:row>
      <xdr:rowOff>48600</xdr:rowOff>
    </xdr:from>
    <xdr:to>
      <xdr:col>5</xdr:col>
      <xdr:colOff>227160</xdr:colOff>
      <xdr:row>27</xdr:row>
      <xdr:rowOff>20520</xdr:rowOff>
    </xdr:to>
    <xdr:sp macro="" textlink="">
      <xdr:nvSpPr>
        <xdr:cNvPr id="5" name="CustomShape 1"/>
        <xdr:cNvSpPr/>
      </xdr:nvSpPr>
      <xdr:spPr>
        <a:xfrm>
          <a:off x="4882680" y="5780520"/>
          <a:ext cx="3286800" cy="734040"/>
        </a:xfrm>
        <a:prstGeom prst="rect">
          <a:avLst/>
        </a:prstGeom>
        <a:noFill/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7360" rIns="0" bIns="0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Jeferson Roberto Ferreira dos Santos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Técnico em Edificações</a:t>
          </a: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AMJ30"/>
  <sheetViews>
    <sheetView tabSelected="1" zoomScale="130" zoomScaleNormal="130" zoomScalePageLayoutView="110" workbookViewId="0">
      <selection activeCell="D22" sqref="D22"/>
    </sheetView>
  </sheetViews>
  <sheetFormatPr defaultColWidth="9.140625" defaultRowHeight="15"/>
  <cols>
    <col min="1" max="1" width="9.140625" style="1"/>
    <col min="2" max="2" width="9.7109375" style="1" customWidth="1"/>
    <col min="3" max="3" width="10.85546875" style="2" customWidth="1"/>
    <col min="4" max="4" width="74" style="3" customWidth="1"/>
    <col min="5" max="5" width="8.85546875" style="1" customWidth="1"/>
    <col min="6" max="6" width="10.42578125" style="4" customWidth="1"/>
    <col min="7" max="7" width="14.5703125" style="5" customWidth="1"/>
    <col min="8" max="8" width="12.7109375" style="5" customWidth="1"/>
    <col min="9" max="9" width="16.7109375" style="4" customWidth="1"/>
    <col min="10" max="11" width="11.5703125" style="1" hidden="1" customWidth="1"/>
    <col min="12" max="1024" width="9.140625" style="1"/>
  </cols>
  <sheetData>
    <row r="1" spans="1:9" ht="60" customHeight="1">
      <c r="A1" s="6"/>
      <c r="B1" s="7"/>
      <c r="C1" s="8"/>
      <c r="D1" s="9"/>
      <c r="E1" s="7"/>
      <c r="F1" s="10"/>
      <c r="G1" s="11"/>
      <c r="H1" s="11"/>
      <c r="I1" s="12"/>
    </row>
    <row r="2" spans="1:9" ht="26.25" customHeight="1">
      <c r="A2" s="56" t="s">
        <v>0</v>
      </c>
      <c r="B2" s="56"/>
      <c r="C2" s="56"/>
      <c r="D2" s="56"/>
      <c r="E2" s="56"/>
      <c r="F2" s="56"/>
      <c r="G2" s="57" t="s">
        <v>1</v>
      </c>
      <c r="H2" s="57"/>
      <c r="I2" s="58" t="s">
        <v>2</v>
      </c>
    </row>
    <row r="3" spans="1:9" ht="48.75" customHeight="1">
      <c r="A3" s="56" t="s">
        <v>3</v>
      </c>
      <c r="B3" s="56"/>
      <c r="C3" s="56"/>
      <c r="D3" s="56"/>
      <c r="E3" s="56"/>
      <c r="F3" s="56"/>
      <c r="G3" s="57"/>
      <c r="H3" s="57"/>
      <c r="I3" s="58"/>
    </row>
    <row r="4" spans="1:9" ht="12" customHeight="1">
      <c r="A4" s="13"/>
      <c r="B4" s="14"/>
      <c r="C4" s="14"/>
      <c r="D4" s="14"/>
      <c r="E4" s="14"/>
      <c r="F4" s="14"/>
      <c r="G4" s="15"/>
      <c r="H4" s="15"/>
      <c r="I4" s="16"/>
    </row>
    <row r="5" spans="1:9" ht="26.25" customHeight="1">
      <c r="A5" s="59" t="s">
        <v>4</v>
      </c>
      <c r="B5" s="59"/>
      <c r="C5" s="59"/>
      <c r="D5" s="59"/>
      <c r="E5" s="59"/>
      <c r="F5" s="59"/>
      <c r="G5" s="59"/>
      <c r="H5" s="59"/>
      <c r="I5" s="59"/>
    </row>
    <row r="6" spans="1:9" s="25" customFormat="1" ht="27" customHeight="1">
      <c r="A6" s="17" t="s">
        <v>5</v>
      </c>
      <c r="B6" s="18" t="s">
        <v>6</v>
      </c>
      <c r="C6" s="19" t="s">
        <v>7</v>
      </c>
      <c r="D6" s="20" t="s">
        <v>8</v>
      </c>
      <c r="E6" s="21" t="s">
        <v>9</v>
      </c>
      <c r="F6" s="22" t="s">
        <v>10</v>
      </c>
      <c r="G6" s="22" t="s">
        <v>11</v>
      </c>
      <c r="H6" s="23" t="s">
        <v>12</v>
      </c>
      <c r="I6" s="24" t="s">
        <v>13</v>
      </c>
    </row>
    <row r="7" spans="1:9" s="28" customFormat="1" ht="15" customHeight="1">
      <c r="A7" s="26">
        <v>1</v>
      </c>
      <c r="B7" s="53" t="s">
        <v>14</v>
      </c>
      <c r="C7" s="53"/>
      <c r="D7" s="53"/>
      <c r="E7" s="53"/>
      <c r="F7" s="53"/>
      <c r="G7" s="53"/>
      <c r="H7" s="53"/>
      <c r="I7" s="27">
        <f>SUM(I8:I8)</f>
        <v>1942.1000000000001</v>
      </c>
    </row>
    <row r="8" spans="1:9">
      <c r="A8" s="29" t="s">
        <v>15</v>
      </c>
      <c r="B8" s="30" t="s">
        <v>16</v>
      </c>
      <c r="C8" s="31" t="s">
        <v>17</v>
      </c>
      <c r="D8" s="32" t="s">
        <v>18</v>
      </c>
      <c r="E8" s="33" t="s">
        <v>19</v>
      </c>
      <c r="F8" s="34">
        <v>2.5</v>
      </c>
      <c r="G8" s="33">
        <v>621.47</v>
      </c>
      <c r="H8" s="33">
        <f>G8*1.25</f>
        <v>776.83750000000009</v>
      </c>
      <c r="I8" s="35">
        <f>ROUND(H8,2)*F8</f>
        <v>1942.1000000000001</v>
      </c>
    </row>
    <row r="9" spans="1:9" ht="15" customHeight="1">
      <c r="A9" s="29"/>
      <c r="B9" s="54"/>
      <c r="C9" s="54"/>
      <c r="D9" s="54"/>
      <c r="E9" s="54"/>
      <c r="F9" s="54"/>
      <c r="G9" s="54"/>
      <c r="H9" s="54"/>
      <c r="I9" s="54"/>
    </row>
    <row r="10" spans="1:9" s="28" customFormat="1" ht="15" customHeight="1">
      <c r="A10" s="26">
        <v>2</v>
      </c>
      <c r="B10" s="53" t="s">
        <v>20</v>
      </c>
      <c r="C10" s="53"/>
      <c r="D10" s="53"/>
      <c r="E10" s="53"/>
      <c r="F10" s="53"/>
      <c r="G10" s="53"/>
      <c r="H10" s="53"/>
      <c r="I10" s="27">
        <f>SUM(I11:I13)</f>
        <v>225886.70820000002</v>
      </c>
    </row>
    <row r="11" spans="1:9" s="36" customFormat="1" ht="14.25">
      <c r="A11" s="29" t="s">
        <v>21</v>
      </c>
      <c r="B11" s="30" t="s">
        <v>16</v>
      </c>
      <c r="C11" s="31" t="s">
        <v>22</v>
      </c>
      <c r="D11" s="32" t="s">
        <v>23</v>
      </c>
      <c r="E11" s="33" t="s">
        <v>19</v>
      </c>
      <c r="F11" s="33">
        <v>3171.79</v>
      </c>
      <c r="G11" s="33">
        <v>0.57999999999999996</v>
      </c>
      <c r="H11" s="33">
        <f>G11*1.25</f>
        <v>0.72499999999999998</v>
      </c>
      <c r="I11" s="35">
        <f>ROUND(H11,2)*F11</f>
        <v>2315.4067</v>
      </c>
    </row>
    <row r="12" spans="1:9" s="36" customFormat="1" ht="14.25">
      <c r="A12" s="29" t="s">
        <v>24</v>
      </c>
      <c r="B12" s="30" t="s">
        <v>16</v>
      </c>
      <c r="C12" s="31" t="s">
        <v>25</v>
      </c>
      <c r="D12" s="32" t="s">
        <v>26</v>
      </c>
      <c r="E12" s="33" t="s">
        <v>19</v>
      </c>
      <c r="F12" s="33">
        <v>3171.79</v>
      </c>
      <c r="G12" s="33">
        <v>6.87</v>
      </c>
      <c r="H12" s="33">
        <f>G12*1.25</f>
        <v>8.5875000000000004</v>
      </c>
      <c r="I12" s="35">
        <f>ROUND(H12,2)*F12</f>
        <v>27245.676100000001</v>
      </c>
    </row>
    <row r="13" spans="1:9" s="36" customFormat="1" ht="14.25">
      <c r="A13" s="29" t="s">
        <v>27</v>
      </c>
      <c r="B13" s="30" t="s">
        <v>16</v>
      </c>
      <c r="C13" s="31" t="s">
        <v>28</v>
      </c>
      <c r="D13" s="32" t="s">
        <v>29</v>
      </c>
      <c r="E13" s="33" t="s">
        <v>30</v>
      </c>
      <c r="F13" s="33">
        <v>111.01</v>
      </c>
      <c r="G13" s="33">
        <v>1414.83</v>
      </c>
      <c r="H13" s="33">
        <f>G13*1.25</f>
        <v>1768.5374999999999</v>
      </c>
      <c r="I13" s="35">
        <f>ROUND(H13,2)*F13</f>
        <v>196325.62540000002</v>
      </c>
    </row>
    <row r="14" spans="1:9" ht="15" customHeight="1">
      <c r="A14" s="29"/>
      <c r="B14" s="54"/>
      <c r="C14" s="54"/>
      <c r="D14" s="54"/>
      <c r="E14" s="54"/>
      <c r="F14" s="54"/>
      <c r="G14" s="54"/>
      <c r="H14" s="54"/>
      <c r="I14" s="54"/>
    </row>
    <row r="15" spans="1:9" s="36" customFormat="1" ht="14.25">
      <c r="A15" s="55"/>
      <c r="B15" s="55"/>
      <c r="C15" s="55"/>
      <c r="D15" s="55"/>
      <c r="E15" s="55"/>
      <c r="F15" s="55"/>
      <c r="G15" s="55"/>
      <c r="H15" s="55"/>
      <c r="I15" s="55"/>
    </row>
    <row r="16" spans="1:9" ht="14.1" customHeight="1">
      <c r="A16" s="51" t="s">
        <v>31</v>
      </c>
      <c r="B16" s="51"/>
      <c r="C16" s="51"/>
      <c r="D16" s="51"/>
      <c r="E16" s="51"/>
      <c r="F16" s="51"/>
      <c r="G16" s="51"/>
      <c r="H16" s="51"/>
      <c r="I16" s="37">
        <f>I7+I10</f>
        <v>227828.80820000003</v>
      </c>
    </row>
    <row r="17" spans="1:9">
      <c r="A17" s="13"/>
      <c r="B17" s="38"/>
      <c r="C17" s="39"/>
      <c r="D17" s="40"/>
      <c r="E17" s="38"/>
      <c r="F17" s="41"/>
      <c r="G17" s="42"/>
      <c r="H17" s="42"/>
      <c r="I17" s="43"/>
    </row>
    <row r="18" spans="1:9">
      <c r="A18" s="13"/>
      <c r="B18" s="38"/>
      <c r="C18" s="39"/>
      <c r="D18" s="40"/>
      <c r="E18" s="38"/>
      <c r="F18" s="41"/>
      <c r="G18" s="42"/>
      <c r="H18" s="42"/>
      <c r="I18" s="43"/>
    </row>
    <row r="19" spans="1:9">
      <c r="A19" s="13"/>
      <c r="B19" s="38"/>
      <c r="C19" s="39"/>
      <c r="D19" s="40"/>
      <c r="E19" s="38"/>
      <c r="F19" s="41"/>
      <c r="G19" s="42"/>
      <c r="H19" s="42"/>
      <c r="I19" s="43"/>
    </row>
    <row r="20" spans="1:9">
      <c r="A20" s="52" t="s">
        <v>32</v>
      </c>
      <c r="B20" s="52"/>
      <c r="C20" s="52"/>
      <c r="D20" s="52"/>
      <c r="E20" s="52"/>
      <c r="F20" s="52"/>
      <c r="G20" s="52"/>
      <c r="H20" s="52"/>
      <c r="I20" s="52"/>
    </row>
    <row r="21" spans="1:9">
      <c r="A21" s="13"/>
      <c r="B21" s="38"/>
      <c r="C21" s="39"/>
      <c r="D21" s="40"/>
      <c r="E21" s="38"/>
      <c r="F21" s="41"/>
      <c r="G21" s="42"/>
      <c r="H21" s="42"/>
      <c r="I21" s="43"/>
    </row>
    <row r="22" spans="1:9">
      <c r="A22" s="13"/>
      <c r="B22" s="38"/>
      <c r="C22" s="39"/>
      <c r="D22" s="40"/>
      <c r="E22" s="38"/>
      <c r="F22" s="41"/>
      <c r="G22" s="42"/>
      <c r="H22" s="42"/>
      <c r="I22" s="43"/>
    </row>
    <row r="23" spans="1:9">
      <c r="A23" s="13"/>
      <c r="B23" s="38"/>
      <c r="C23" s="39"/>
      <c r="D23" s="40"/>
      <c r="E23" s="38"/>
      <c r="F23" s="41"/>
      <c r="G23" s="42"/>
      <c r="H23" s="42"/>
      <c r="I23" s="43"/>
    </row>
    <row r="24" spans="1:9">
      <c r="A24" s="13"/>
      <c r="B24" s="38"/>
      <c r="C24" s="39"/>
      <c r="D24" s="40"/>
      <c r="E24" s="38"/>
      <c r="F24" s="41"/>
      <c r="G24" s="42"/>
      <c r="H24" s="42"/>
      <c r="I24" s="43"/>
    </row>
    <row r="25" spans="1:9">
      <c r="A25" s="13"/>
      <c r="B25" s="38"/>
      <c r="C25" s="39"/>
      <c r="D25" s="40"/>
      <c r="E25" s="38"/>
      <c r="F25" s="41"/>
      <c r="G25" s="41"/>
      <c r="H25" s="42"/>
      <c r="I25" s="43"/>
    </row>
    <row r="26" spans="1:9">
      <c r="A26" s="13"/>
      <c r="B26" s="38"/>
      <c r="C26" s="39"/>
      <c r="D26" s="40"/>
      <c r="E26" s="38"/>
      <c r="F26" s="41"/>
      <c r="G26" s="42"/>
      <c r="H26" s="42"/>
      <c r="I26" s="43"/>
    </row>
    <row r="27" spans="1:9">
      <c r="A27" s="13"/>
      <c r="B27" s="38"/>
      <c r="C27" s="39"/>
      <c r="D27" s="40"/>
      <c r="E27" s="38"/>
      <c r="F27" s="41"/>
      <c r="G27" s="42"/>
      <c r="H27" s="42"/>
      <c r="I27" s="43"/>
    </row>
    <row r="28" spans="1:9">
      <c r="A28" s="13"/>
      <c r="B28" s="38"/>
      <c r="C28" s="39"/>
      <c r="D28" s="40"/>
      <c r="E28" s="38"/>
      <c r="F28" s="41"/>
      <c r="G28" s="42"/>
      <c r="H28" s="42"/>
      <c r="I28" s="43"/>
    </row>
    <row r="29" spans="1:9">
      <c r="A29" s="13"/>
      <c r="B29" s="38"/>
      <c r="C29" s="39"/>
      <c r="D29" s="40"/>
      <c r="E29" s="38"/>
      <c r="F29" s="41"/>
      <c r="G29" s="42"/>
      <c r="H29" s="42"/>
      <c r="I29" s="43"/>
    </row>
    <row r="30" spans="1:9">
      <c r="A30" s="44"/>
      <c r="B30" s="45"/>
      <c r="C30" s="46"/>
      <c r="D30" s="47"/>
      <c r="E30" s="45"/>
      <c r="F30" s="48"/>
      <c r="G30" s="49"/>
      <c r="H30" s="49"/>
      <c r="I30" s="50"/>
    </row>
  </sheetData>
  <mergeCells count="12">
    <mergeCell ref="A2:F2"/>
    <mergeCell ref="G2:H3"/>
    <mergeCell ref="I2:I3"/>
    <mergeCell ref="A3:F3"/>
    <mergeCell ref="A5:I5"/>
    <mergeCell ref="A16:H16"/>
    <mergeCell ref="A20:I20"/>
    <mergeCell ref="B7:H7"/>
    <mergeCell ref="B9:I9"/>
    <mergeCell ref="B10:H10"/>
    <mergeCell ref="B14:I14"/>
    <mergeCell ref="A15:I15"/>
  </mergeCells>
  <printOptions horizontalCentered="1" verticalCentered="1"/>
  <pageMargins left="0.25" right="0.25" top="0.75" bottom="0.75" header="0.51180555555555496" footer="0.51180555555555496"/>
  <pageSetup paperSize="9" scale="80" firstPageNumber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900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ORÇAMENTÁRIA</vt:lpstr>
      <vt:lpstr>'PLANILHA ORÇAMENTÁRIA'!Area_de_impressao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Soiurb</cp:lastModifiedBy>
  <cp:revision>44</cp:revision>
  <cp:lastPrinted>2022-03-03T16:00:06Z</cp:lastPrinted>
  <dcterms:created xsi:type="dcterms:W3CDTF">2016-10-20T17:19:53Z</dcterms:created>
  <dcterms:modified xsi:type="dcterms:W3CDTF">2022-04-01T19:21:49Z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